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8-I" sheetId="1" r:id="rId4"/>
  </sheets>
  <definedNames/>
  <calcPr/>
</workbook>
</file>

<file path=xl/sharedStrings.xml><?xml version="1.0" encoding="utf-8"?>
<sst xmlns="http://schemas.openxmlformats.org/spreadsheetml/2006/main" count="184" uniqueCount="42">
  <si>
    <t>GOBIERNO DEL ESTADO DE JALISCO</t>
  </si>
  <si>
    <t>PROYECCIÓN PAGO DEUDA DOCUMENTADA CIERRE 2023</t>
  </si>
  <si>
    <t>(PESOS)</t>
  </si>
  <si>
    <t xml:space="preserve">DESTINO </t>
  </si>
  <si>
    <t xml:space="preserve">DECRETO </t>
  </si>
  <si>
    <t xml:space="preserve">MONTO DEL CRÉDITO </t>
  </si>
  <si>
    <t>CAPITAL</t>
  </si>
  <si>
    <t>INTERÉS</t>
  </si>
  <si>
    <t>COMISIONES</t>
  </si>
  <si>
    <t>TOTAL</t>
  </si>
  <si>
    <r>
      <rPr>
        <rFont val="Arial"/>
        <b/>
        <color rgb="FFFFFFFF"/>
        <sz val="11.0"/>
      </rPr>
      <t>GARANTÍA</t>
    </r>
    <r>
      <rPr>
        <rFont val="Arial"/>
        <b/>
        <color theme="0"/>
        <sz val="11.0"/>
      </rPr>
      <t>_1</t>
    </r>
  </si>
  <si>
    <t>TIPO DE GARANTÍA</t>
  </si>
  <si>
    <t>FIDEICOMISO</t>
  </si>
  <si>
    <t>INSTRUMENTO DE CONTRATACIÓN</t>
  </si>
  <si>
    <t>Refinanciamiento</t>
  </si>
  <si>
    <t>27248/LXII/19</t>
  </si>
  <si>
    <t>Garantía Fiduciaria</t>
  </si>
  <si>
    <t>Banorte FID. 751607</t>
  </si>
  <si>
    <t>Contrato de Apertura de Crédito Simple</t>
  </si>
  <si>
    <t>Construcción, Reconstrucción y Modernización de Tramos Carreteros en el Estado. Plantas de tratamiento de Aguas Residuales. Corredores de Movilidad Inteligente en el Área Metropolitana de Guadalajara (Intersecciones Semaforizadas). Infraestructura en Comuniciaciones para los Municipios del Estado (Red Jalisco).</t>
  </si>
  <si>
    <t>Santander F/2004423-1</t>
  </si>
  <si>
    <t>Plan de Inversión Pública Productiva Integral para la Reactivación Económica del Estado de Jalisco, conforme a los rubros de inversión autorizados en Decreto 27913/LXII/20.</t>
  </si>
  <si>
    <t>27913/LXII/20</t>
  </si>
  <si>
    <t>28724/LXIII/21</t>
  </si>
  <si>
    <t>Adquisición de 12 vagones para Línea 1 (SITEUR)</t>
  </si>
  <si>
    <t>25528/LX/15</t>
  </si>
  <si>
    <t>Banamex: FID 106648-8</t>
  </si>
  <si>
    <t>Construcción, Reconstrucción y Modernización de Tramos Carreteros en el Estado, y el Proyecto denominado "Sistema Integrado de Transporte Colectivo Peribús"</t>
  </si>
  <si>
    <t>Sistema Integrado de Transporte Colectivo Peribús</t>
  </si>
  <si>
    <t>Proyectos de Inversión Pública_2</t>
  </si>
  <si>
    <t>23962/LIX/12</t>
  </si>
  <si>
    <t>Daños ocasionados por huracán "Jova"_</t>
  </si>
  <si>
    <t>24448/LX/13</t>
  </si>
  <si>
    <t>Daños ocasionados por huracán "Manuel"_2</t>
  </si>
  <si>
    <t>24863/LX/14</t>
  </si>
  <si>
    <t>Implementación del Nuevo Sistema de Justicia Penal (Juicios Orales)_2</t>
  </si>
  <si>
    <t>24862/LX/14</t>
  </si>
  <si>
    <t>TOTAL DEUDA CONTRATADA</t>
  </si>
  <si>
    <t>_1 Es el porcentaje de Participaciones o Aportaciones, según corresponda, que en ingresos federales correspondan al Gobierno del Estado de Jalisco, afectas como fuente y garantía de pago.</t>
  </si>
  <si>
    <t>_2 Créditos Contratados bajo la Figura de Bono Cupón Cero, refinanciados bajo la autorización del Decreto 28724/LXIII/24</t>
  </si>
  <si>
    <r>
      <rPr>
        <rFont val="Arial"/>
        <b/>
        <color theme="1"/>
        <sz val="9.0"/>
      </rPr>
      <t>FUENTE</t>
    </r>
    <r>
      <rPr>
        <rFont val="Arial"/>
        <color theme="1"/>
        <sz val="9.0"/>
      </rPr>
      <t xml:space="preserve">: Elaboración propia con datos de la Dirección de Deuda Pública y Control de Obligaciones Institucionales de la Secretaría de la Hacienda Pública del Estado de Jalisco. </t>
    </r>
  </si>
  <si>
    <r>
      <rPr>
        <rFont val="Arial"/>
        <b/>
        <color theme="1"/>
        <sz val="9.0"/>
      </rPr>
      <t>NOTA</t>
    </r>
    <r>
      <rPr>
        <rFont val="Arial"/>
        <color theme="1"/>
        <sz val="9.0"/>
      </rPr>
      <t>: Elaborado con información al mes de diciembre 2023.</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</si>
</sst>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_-;\-* #,##0_-;_-* &quot;-&quot;??_-;_-@"/>
    <numFmt numFmtId="165" formatCode="_-* #,##0.00_-;\-* #,##0.00_-;_-* &quot;-&quot;??_-;_-@"/>
  </numFmts>
  <fonts count="8">
    <font>
      <sz val="10.0"/>
      <color rgb="FF000000"/>
      <name val="Arial"/>
      <scheme val="minor"/>
    </font>
    <font>
      <b/>
      <sz val="14.0"/>
      <color theme="1"/>
      <name val="Arial"/>
    </font>
    <font>
      <sz val="10.0"/>
      <color theme="1"/>
      <name val="Arial"/>
    </font>
    <font>
      <b/>
      <sz val="11.0"/>
      <color rgb="FFFFFFFF"/>
      <name val="Arial"/>
    </font>
    <font>
      <sz val="11.0"/>
      <color theme="1"/>
      <name val="Calibri"/>
    </font>
    <font>
      <sz val="11.0"/>
      <color rgb="FF000000"/>
      <name val="Calibri"/>
    </font>
    <font>
      <b/>
      <sz val="10.0"/>
      <color theme="1"/>
      <name val="Arial"/>
    </font>
    <font>
      <sz val="9.0"/>
      <color theme="1"/>
      <name val="Arial"/>
    </font>
  </fonts>
  <fills count="4">
    <fill>
      <patternFill patternType="none"/>
    </fill>
    <fill>
      <patternFill patternType="lightGray"/>
    </fill>
    <fill>
      <patternFill patternType="solid">
        <fgColor rgb="FF000000"/>
        <bgColor rgb="FF000000"/>
      </patternFill>
    </fill>
    <fill>
      <patternFill patternType="solid">
        <fgColor rgb="FFFFFFFF"/>
        <bgColor rgb="FFFFFFFF"/>
      </patternFill>
    </fill>
  </fills>
  <borders count="5">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FFFFFF"/>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vertical="center"/>
    </xf>
    <xf borderId="0" fillId="0" fontId="1" numFmtId="0" xfId="0" applyAlignment="1" applyFont="1">
      <alignment horizontal="center" vertical="center"/>
    </xf>
    <xf borderId="1" fillId="2" fontId="3" numFmtId="0" xfId="0" applyAlignment="1" applyBorder="1" applyFill="1" applyFont="1">
      <alignment horizontal="center" shrinkToFit="0" vertical="center" wrapText="1"/>
    </xf>
    <xf borderId="2" fillId="3" fontId="4" numFmtId="0" xfId="0" applyAlignment="1" applyBorder="1" applyFill="1" applyFont="1">
      <alignment horizontal="center" shrinkToFit="0" vertical="center" wrapText="1"/>
    </xf>
    <xf borderId="3" fillId="3" fontId="4" numFmtId="4" xfId="0" applyAlignment="1" applyBorder="1" applyFont="1" applyNumberFormat="1">
      <alignment horizontal="center" shrinkToFit="0" vertical="center" wrapText="1"/>
    </xf>
    <xf borderId="2" fillId="3" fontId="4" numFmtId="164" xfId="0" applyAlignment="1" applyBorder="1" applyFont="1" applyNumberFormat="1">
      <alignment horizontal="center" shrinkToFit="0" vertical="center" wrapText="1"/>
    </xf>
    <xf borderId="2" fillId="0" fontId="5" numFmtId="10" xfId="0" applyAlignment="1" applyBorder="1" applyFont="1" applyNumberFormat="1">
      <alignment horizontal="center" shrinkToFit="0" vertical="center" wrapText="1"/>
    </xf>
    <xf borderId="2" fillId="0" fontId="5" numFmtId="0" xfId="0" applyAlignment="1" applyBorder="1" applyFont="1">
      <alignment horizontal="center" shrinkToFit="0" vertical="center" wrapText="1"/>
    </xf>
    <xf borderId="2" fillId="3" fontId="4" numFmtId="165" xfId="0" applyAlignment="1" applyBorder="1" applyFont="1" applyNumberFormat="1">
      <alignment horizontal="center" shrinkToFit="0" vertical="center" wrapText="1"/>
    </xf>
    <xf borderId="2" fillId="3" fontId="4" numFmtId="49" xfId="0" applyAlignment="1" applyBorder="1" applyFont="1" applyNumberFormat="1">
      <alignment horizontal="center" shrinkToFit="0" vertical="center" wrapText="1"/>
    </xf>
    <xf borderId="2" fillId="3" fontId="4" numFmtId="10" xfId="0" applyAlignment="1" applyBorder="1" applyFont="1" applyNumberFormat="1">
      <alignment horizontal="center" shrinkToFit="0" vertical="center" wrapText="1"/>
    </xf>
    <xf borderId="4" fillId="2" fontId="3" numFmtId="0" xfId="0" applyAlignment="1" applyBorder="1" applyFont="1">
      <alignment vertical="center"/>
    </xf>
    <xf borderId="4" fillId="2" fontId="3" numFmtId="3" xfId="0" applyAlignment="1" applyBorder="1" applyFont="1" applyNumberFormat="1">
      <alignment horizontal="center" vertical="center"/>
    </xf>
    <xf borderId="4" fillId="2" fontId="3" numFmtId="4" xfId="0" applyAlignment="1" applyBorder="1" applyFont="1" applyNumberFormat="1">
      <alignment horizontal="center" vertical="center"/>
    </xf>
    <xf borderId="4" fillId="2" fontId="3" numFmtId="10" xfId="0" applyAlignment="1" applyBorder="1" applyFont="1" applyNumberFormat="1">
      <alignment horizontal="center" vertical="center"/>
    </xf>
    <xf borderId="0" fillId="0" fontId="6" numFmtId="0" xfId="0" applyAlignment="1" applyFont="1">
      <alignment vertical="center"/>
    </xf>
    <xf borderId="0" fillId="0" fontId="7" numFmtId="0" xfId="0" applyAlignment="1" applyFont="1">
      <alignment vertical="center"/>
    </xf>
    <xf borderId="0" fillId="0" fontId="2" numFmtId="4" xfId="0" applyAlignment="1" applyFont="1" applyNumberFormat="1">
      <alignment vertical="center"/>
    </xf>
    <xf borderId="0" fillId="0" fontId="5"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25"/>
    <col customWidth="1" min="2" max="2" width="15.0"/>
    <col customWidth="1" min="3" max="3" width="17.38"/>
    <col customWidth="1" min="4" max="4" width="15.0"/>
    <col customWidth="1" min="5" max="5" width="16.88"/>
    <col customWidth="1" min="6" max="6" width="13.13"/>
    <col customWidth="1" min="7" max="7" width="15.25"/>
    <col customWidth="1" min="8" max="8" width="12.75"/>
    <col customWidth="1" min="9" max="9" width="14.38"/>
    <col customWidth="1" min="10" max="10" width="15.38"/>
    <col customWidth="1" min="11" max="11" width="21.38"/>
  </cols>
  <sheetData>
    <row r="1" ht="17.25" customHeight="1">
      <c r="A1" s="1" t="s">
        <v>0</v>
      </c>
      <c r="L1" s="2"/>
    </row>
    <row r="2" ht="18.75" customHeight="1">
      <c r="A2" s="1" t="s">
        <v>1</v>
      </c>
      <c r="L2" s="2"/>
    </row>
    <row r="3" ht="12.75" customHeight="1">
      <c r="A3" s="3" t="s">
        <v>2</v>
      </c>
      <c r="L3" s="2"/>
    </row>
    <row r="4" ht="12.75" customHeight="1">
      <c r="A4" s="4" t="s">
        <v>3</v>
      </c>
      <c r="B4" s="4" t="s">
        <v>4</v>
      </c>
      <c r="C4" s="4" t="s">
        <v>5</v>
      </c>
      <c r="D4" s="4" t="s">
        <v>6</v>
      </c>
      <c r="E4" s="4" t="s">
        <v>7</v>
      </c>
      <c r="F4" s="4" t="s">
        <v>8</v>
      </c>
      <c r="G4" s="4" t="s">
        <v>9</v>
      </c>
      <c r="H4" s="4" t="s">
        <v>10</v>
      </c>
      <c r="I4" s="4" t="s">
        <v>11</v>
      </c>
      <c r="J4" s="4" t="s">
        <v>12</v>
      </c>
      <c r="K4" s="4" t="s">
        <v>13</v>
      </c>
      <c r="L4" s="2"/>
    </row>
    <row r="5" ht="12.75" customHeight="1">
      <c r="A5" s="5" t="s">
        <v>14</v>
      </c>
      <c r="B5" s="6" t="s">
        <v>15</v>
      </c>
      <c r="C5" s="7">
        <v>5.115348231E9</v>
      </c>
      <c r="D5" s="7">
        <v>6.74228618899999E7</v>
      </c>
      <c r="E5" s="7">
        <v>5.8289122807E8</v>
      </c>
      <c r="F5" s="7">
        <v>0.0</v>
      </c>
      <c r="G5" s="7">
        <f t="shared" ref="G5:G37" si="1">SUM(D5:F5)</f>
        <v>650314090</v>
      </c>
      <c r="H5" s="8">
        <v>0.0729</v>
      </c>
      <c r="I5" s="5" t="s">
        <v>16</v>
      </c>
      <c r="J5" s="5" t="s">
        <v>17</v>
      </c>
      <c r="K5" s="5" t="s">
        <v>18</v>
      </c>
      <c r="L5" s="2"/>
    </row>
    <row r="6" ht="12.75" customHeight="1">
      <c r="A6" s="9" t="s">
        <v>14</v>
      </c>
      <c r="B6" s="5" t="s">
        <v>15</v>
      </c>
      <c r="C6" s="7">
        <v>3.0E9</v>
      </c>
      <c r="D6" s="7">
        <v>4.054519003E7</v>
      </c>
      <c r="E6" s="7">
        <v>3.4216050834E8</v>
      </c>
      <c r="F6" s="7">
        <v>0.0</v>
      </c>
      <c r="G6" s="7">
        <f t="shared" si="1"/>
        <v>382705698.4</v>
      </c>
      <c r="H6" s="8">
        <v>0.0427</v>
      </c>
      <c r="I6" s="5" t="s">
        <v>16</v>
      </c>
      <c r="J6" s="5" t="s">
        <v>17</v>
      </c>
      <c r="K6" s="5" t="s">
        <v>18</v>
      </c>
      <c r="L6" s="2"/>
    </row>
    <row r="7" ht="12.75" customHeight="1">
      <c r="A7" s="9" t="s">
        <v>14</v>
      </c>
      <c r="B7" s="5" t="s">
        <v>15</v>
      </c>
      <c r="C7" s="7">
        <v>2.0E9</v>
      </c>
      <c r="D7" s="7">
        <v>2.7046E7</v>
      </c>
      <c r="E7" s="7">
        <v>2.2961210746E8</v>
      </c>
      <c r="F7" s="7">
        <v>0.0</v>
      </c>
      <c r="G7" s="7">
        <f t="shared" si="1"/>
        <v>256658107.5</v>
      </c>
      <c r="H7" s="8">
        <v>0.0286</v>
      </c>
      <c r="I7" s="5" t="s">
        <v>16</v>
      </c>
      <c r="J7" s="5" t="s">
        <v>17</v>
      </c>
      <c r="K7" s="5" t="s">
        <v>18</v>
      </c>
      <c r="L7" s="2"/>
    </row>
    <row r="8" ht="12.75" customHeight="1">
      <c r="A8" s="9" t="s">
        <v>14</v>
      </c>
      <c r="B8" s="5" t="s">
        <v>15</v>
      </c>
      <c r="C8" s="7">
        <v>1.0E9</v>
      </c>
      <c r="D8" s="7">
        <v>1.3523E7</v>
      </c>
      <c r="E8" s="7">
        <v>1.1500193192E8</v>
      </c>
      <c r="F8" s="7">
        <v>0.0</v>
      </c>
      <c r="G8" s="7">
        <f t="shared" si="1"/>
        <v>128524931.9</v>
      </c>
      <c r="H8" s="8">
        <v>0.0143</v>
      </c>
      <c r="I8" s="5" t="s">
        <v>16</v>
      </c>
      <c r="J8" s="5" t="s">
        <v>17</v>
      </c>
      <c r="K8" s="5" t="s">
        <v>18</v>
      </c>
      <c r="L8" s="2"/>
    </row>
    <row r="9" ht="12.75" customHeight="1">
      <c r="A9" s="9" t="s">
        <v>19</v>
      </c>
      <c r="B9" s="5" t="s">
        <v>15</v>
      </c>
      <c r="C9" s="7">
        <v>2.3E9</v>
      </c>
      <c r="D9" s="7">
        <v>2.4877606E7</v>
      </c>
      <c r="E9" s="7">
        <v>2.6559738184E8</v>
      </c>
      <c r="F9" s="7">
        <v>0.0</v>
      </c>
      <c r="G9" s="7">
        <f t="shared" si="1"/>
        <v>290474987.8</v>
      </c>
      <c r="H9" s="8">
        <v>0.1876</v>
      </c>
      <c r="I9" s="5" t="s">
        <v>16</v>
      </c>
      <c r="J9" s="5" t="s">
        <v>20</v>
      </c>
      <c r="K9" s="5" t="s">
        <v>18</v>
      </c>
      <c r="L9" s="2"/>
    </row>
    <row r="10" ht="12.75" customHeight="1">
      <c r="A10" s="9" t="s">
        <v>14</v>
      </c>
      <c r="B10" s="5" t="s">
        <v>15</v>
      </c>
      <c r="C10" s="7">
        <v>1.0E9</v>
      </c>
      <c r="D10" s="7">
        <v>1.16546018099999E7</v>
      </c>
      <c r="E10" s="7">
        <v>1.1302278558E8</v>
      </c>
      <c r="F10" s="7">
        <v>0.0</v>
      </c>
      <c r="G10" s="7">
        <f t="shared" si="1"/>
        <v>124677387.4</v>
      </c>
      <c r="H10" s="8">
        <v>0.0142</v>
      </c>
      <c r="I10" s="5" t="s">
        <v>16</v>
      </c>
      <c r="J10" s="5" t="s">
        <v>17</v>
      </c>
      <c r="K10" s="5" t="s">
        <v>18</v>
      </c>
      <c r="L10" s="2"/>
    </row>
    <row r="11" ht="12.75" customHeight="1">
      <c r="A11" s="9" t="s">
        <v>14</v>
      </c>
      <c r="B11" s="5" t="s">
        <v>15</v>
      </c>
      <c r="C11" s="7">
        <v>8.8258108962E8</v>
      </c>
      <c r="D11" s="7">
        <v>9510986.57999999</v>
      </c>
      <c r="E11" s="7">
        <v>9.239392496E7</v>
      </c>
      <c r="F11" s="7">
        <v>0.0</v>
      </c>
      <c r="G11" s="7">
        <f t="shared" si="1"/>
        <v>101904911.5</v>
      </c>
      <c r="H11" s="8">
        <v>0.0125</v>
      </c>
      <c r="I11" s="5" t="s">
        <v>16</v>
      </c>
      <c r="J11" s="5" t="s">
        <v>17</v>
      </c>
      <c r="K11" s="5" t="s">
        <v>18</v>
      </c>
      <c r="L11" s="2"/>
    </row>
    <row r="12" ht="12.75" customHeight="1">
      <c r="A12" s="9" t="s">
        <v>21</v>
      </c>
      <c r="B12" s="9" t="s">
        <v>22</v>
      </c>
      <c r="C12" s="7">
        <v>1.2E9</v>
      </c>
      <c r="D12" s="7">
        <v>6.1032E7</v>
      </c>
      <c r="E12" s="7">
        <v>1.3761219523E8</v>
      </c>
      <c r="F12" s="7">
        <v>0.0</v>
      </c>
      <c r="G12" s="7">
        <f t="shared" si="1"/>
        <v>198644195.2</v>
      </c>
      <c r="H12" s="8">
        <v>0.0206</v>
      </c>
      <c r="I12" s="10" t="s">
        <v>16</v>
      </c>
      <c r="J12" s="10" t="s">
        <v>17</v>
      </c>
      <c r="K12" s="5" t="s">
        <v>18</v>
      </c>
      <c r="L12" s="2"/>
    </row>
    <row r="13" ht="12.75" customHeight="1">
      <c r="A13" s="9" t="s">
        <v>21</v>
      </c>
      <c r="B13" s="9" t="s">
        <v>22</v>
      </c>
      <c r="C13" s="7">
        <v>3.0E8</v>
      </c>
      <c r="D13" s="7">
        <v>5385600.0</v>
      </c>
      <c r="E13" s="7">
        <v>3.549806539E7</v>
      </c>
      <c r="F13" s="7">
        <v>0.0</v>
      </c>
      <c r="G13" s="7">
        <f t="shared" si="1"/>
        <v>40883665.39</v>
      </c>
      <c r="H13" s="8">
        <v>0.0044</v>
      </c>
      <c r="I13" s="10" t="s">
        <v>16</v>
      </c>
      <c r="J13" s="10" t="s">
        <v>17</v>
      </c>
      <c r="K13" s="5" t="s">
        <v>18</v>
      </c>
      <c r="L13" s="2"/>
    </row>
    <row r="14" ht="12.75" customHeight="1">
      <c r="A14" s="9" t="s">
        <v>21</v>
      </c>
      <c r="B14" s="9" t="s">
        <v>22</v>
      </c>
      <c r="C14" s="7">
        <v>7.0E8</v>
      </c>
      <c r="D14" s="7">
        <v>1.25664E7</v>
      </c>
      <c r="E14" s="7">
        <v>8.280294654E7</v>
      </c>
      <c r="F14" s="7">
        <v>0.0</v>
      </c>
      <c r="G14" s="7">
        <f t="shared" si="1"/>
        <v>95369346.54</v>
      </c>
      <c r="H14" s="8">
        <v>0.0104</v>
      </c>
      <c r="I14" s="10" t="s">
        <v>16</v>
      </c>
      <c r="J14" s="10" t="s">
        <v>17</v>
      </c>
      <c r="K14" s="5" t="s">
        <v>18</v>
      </c>
      <c r="L14" s="2"/>
    </row>
    <row r="15" ht="12.75" customHeight="1">
      <c r="A15" s="9" t="s">
        <v>21</v>
      </c>
      <c r="B15" s="9" t="s">
        <v>22</v>
      </c>
      <c r="C15" s="7">
        <v>1.0E9</v>
      </c>
      <c r="D15" s="7">
        <v>1.0386E7</v>
      </c>
      <c r="E15" s="7">
        <v>1.1960820949E8</v>
      </c>
      <c r="F15" s="7">
        <v>0.0</v>
      </c>
      <c r="G15" s="7">
        <f t="shared" si="1"/>
        <v>129994209.5</v>
      </c>
      <c r="H15" s="8">
        <v>0.0123</v>
      </c>
      <c r="I15" s="10" t="s">
        <v>16</v>
      </c>
      <c r="J15" s="10" t="s">
        <v>17</v>
      </c>
      <c r="K15" s="5" t="s">
        <v>18</v>
      </c>
      <c r="L15" s="2"/>
    </row>
    <row r="16" ht="12.75" customHeight="1">
      <c r="A16" s="9" t="s">
        <v>21</v>
      </c>
      <c r="B16" s="9" t="s">
        <v>22</v>
      </c>
      <c r="C16" s="7">
        <v>1.0E9</v>
      </c>
      <c r="D16" s="7">
        <v>1.7952E7</v>
      </c>
      <c r="E16" s="7">
        <v>1.18486829E8</v>
      </c>
      <c r="F16" s="7">
        <v>0.0</v>
      </c>
      <c r="G16" s="7">
        <f t="shared" si="1"/>
        <v>136438829</v>
      </c>
      <c r="H16" s="8">
        <v>0.0147</v>
      </c>
      <c r="I16" s="10" t="s">
        <v>16</v>
      </c>
      <c r="J16" s="10" t="s">
        <v>17</v>
      </c>
      <c r="K16" s="5" t="s">
        <v>18</v>
      </c>
      <c r="L16" s="2"/>
    </row>
    <row r="17" ht="12.75" customHeight="1">
      <c r="A17" s="9" t="s">
        <v>21</v>
      </c>
      <c r="B17" s="9" t="s">
        <v>22</v>
      </c>
      <c r="C17" s="7">
        <v>1.0E9</v>
      </c>
      <c r="D17" s="7">
        <v>1.0386E7</v>
      </c>
      <c r="E17" s="7">
        <v>1.2007170751E8</v>
      </c>
      <c r="F17" s="7">
        <v>0.0</v>
      </c>
      <c r="G17" s="7">
        <f t="shared" si="1"/>
        <v>130457707.5</v>
      </c>
      <c r="H17" s="8">
        <v>0.0122</v>
      </c>
      <c r="I17" s="10" t="s">
        <v>16</v>
      </c>
      <c r="J17" s="10" t="s">
        <v>17</v>
      </c>
      <c r="K17" s="5" t="s">
        <v>18</v>
      </c>
      <c r="L17" s="2"/>
    </row>
    <row r="18" ht="12.75" customHeight="1">
      <c r="A18" s="9" t="s">
        <v>21</v>
      </c>
      <c r="B18" s="9" t="s">
        <v>22</v>
      </c>
      <c r="C18" s="7">
        <v>1.0E9</v>
      </c>
      <c r="D18" s="7">
        <v>1.0386E7</v>
      </c>
      <c r="E18" s="7">
        <v>1.2013169092E8</v>
      </c>
      <c r="F18" s="7">
        <v>0.0</v>
      </c>
      <c r="G18" s="7">
        <f t="shared" si="1"/>
        <v>130517690.9</v>
      </c>
      <c r="H18" s="8">
        <v>0.0122</v>
      </c>
      <c r="I18" s="10" t="s">
        <v>16</v>
      </c>
      <c r="J18" s="10" t="s">
        <v>17</v>
      </c>
      <c r="K18" s="5" t="s">
        <v>18</v>
      </c>
      <c r="L18" s="2"/>
    </row>
    <row r="19" ht="12.75" customHeight="1">
      <c r="A19" s="9" t="s">
        <v>14</v>
      </c>
      <c r="B19" s="5" t="s">
        <v>23</v>
      </c>
      <c r="C19" s="7">
        <v>9.9560015E8</v>
      </c>
      <c r="D19" s="7">
        <v>1.363972208E7</v>
      </c>
      <c r="E19" s="7">
        <v>9.877968146E7</v>
      </c>
      <c r="F19" s="7">
        <v>0.0</v>
      </c>
      <c r="G19" s="7">
        <f t="shared" si="1"/>
        <v>112419403.5</v>
      </c>
      <c r="H19" s="8">
        <v>0.0191</v>
      </c>
      <c r="I19" s="10" t="s">
        <v>16</v>
      </c>
      <c r="J19" s="10" t="s">
        <v>17</v>
      </c>
      <c r="K19" s="5" t="s">
        <v>18</v>
      </c>
      <c r="L19" s="2"/>
    </row>
    <row r="20" ht="12.75" customHeight="1">
      <c r="A20" s="9" t="s">
        <v>14</v>
      </c>
      <c r="B20" s="5" t="s">
        <v>23</v>
      </c>
      <c r="C20" s="7">
        <v>3.0E8</v>
      </c>
      <c r="D20" s="7">
        <v>4110000.0</v>
      </c>
      <c r="E20" s="7">
        <v>2.976486539E7</v>
      </c>
      <c r="F20" s="7">
        <v>0.0</v>
      </c>
      <c r="G20" s="7">
        <f t="shared" si="1"/>
        <v>33874865.39</v>
      </c>
      <c r="H20" s="8">
        <v>0.0058</v>
      </c>
      <c r="I20" s="10" t="s">
        <v>16</v>
      </c>
      <c r="J20" s="10" t="s">
        <v>17</v>
      </c>
      <c r="K20" s="5" t="s">
        <v>18</v>
      </c>
      <c r="L20" s="2"/>
    </row>
    <row r="21" ht="12.75" customHeight="1">
      <c r="A21" s="9" t="s">
        <v>24</v>
      </c>
      <c r="B21" s="11" t="s">
        <v>25</v>
      </c>
      <c r="C21" s="7">
        <v>1.0E9</v>
      </c>
      <c r="D21" s="7">
        <v>4.984543224E7</v>
      </c>
      <c r="E21" s="7">
        <v>7.435496417E7</v>
      </c>
      <c r="F21" s="7">
        <v>0.0</v>
      </c>
      <c r="G21" s="7">
        <f t="shared" si="1"/>
        <v>124200396.4</v>
      </c>
      <c r="H21" s="8">
        <v>0.0218</v>
      </c>
      <c r="I21" s="10" t="s">
        <v>16</v>
      </c>
      <c r="J21" s="10" t="s">
        <v>26</v>
      </c>
      <c r="K21" s="5" t="s">
        <v>18</v>
      </c>
      <c r="L21" s="2"/>
    </row>
    <row r="22" ht="12.75" customHeight="1">
      <c r="A22" s="9" t="s">
        <v>14</v>
      </c>
      <c r="B22" s="5" t="s">
        <v>15</v>
      </c>
      <c r="C22" s="7">
        <v>2.5E9</v>
      </c>
      <c r="D22" s="7">
        <v>3.45645779199999E7</v>
      </c>
      <c r="E22" s="7">
        <v>2.8703586778E8</v>
      </c>
      <c r="F22" s="7">
        <v>0.0</v>
      </c>
      <c r="G22" s="7">
        <f t="shared" si="1"/>
        <v>321600445.7</v>
      </c>
      <c r="H22" s="8">
        <v>0.0358</v>
      </c>
      <c r="I22" s="10" t="s">
        <v>16</v>
      </c>
      <c r="J22" s="5" t="s">
        <v>17</v>
      </c>
      <c r="K22" s="5" t="s">
        <v>18</v>
      </c>
      <c r="L22" s="2"/>
    </row>
    <row r="23" ht="12.75" customHeight="1">
      <c r="A23" s="9" t="s">
        <v>14</v>
      </c>
      <c r="B23" s="5" t="s">
        <v>15</v>
      </c>
      <c r="C23" s="7">
        <v>5.6943247253E8</v>
      </c>
      <c r="D23" s="7">
        <v>7857192.5</v>
      </c>
      <c r="E23" s="7">
        <v>6.552642565E7</v>
      </c>
      <c r="F23" s="7">
        <v>0.0</v>
      </c>
      <c r="G23" s="7">
        <f t="shared" si="1"/>
        <v>73383618.15</v>
      </c>
      <c r="H23" s="8">
        <v>0.0082</v>
      </c>
      <c r="I23" s="10" t="s">
        <v>16</v>
      </c>
      <c r="J23" s="5" t="s">
        <v>17</v>
      </c>
      <c r="K23" s="5" t="s">
        <v>18</v>
      </c>
      <c r="L23" s="2"/>
    </row>
    <row r="24" ht="12.75" customHeight="1">
      <c r="A24" s="9" t="s">
        <v>27</v>
      </c>
      <c r="B24" s="5" t="s">
        <v>15</v>
      </c>
      <c r="C24" s="7">
        <v>2.25E9</v>
      </c>
      <c r="D24" s="7">
        <v>3.116025E7</v>
      </c>
      <c r="E24" s="7">
        <v>2.5930448522E8</v>
      </c>
      <c r="F24" s="7">
        <v>0.0</v>
      </c>
      <c r="G24" s="7">
        <f t="shared" si="1"/>
        <v>290464735.2</v>
      </c>
      <c r="H24" s="8">
        <v>0.0321</v>
      </c>
      <c r="I24" s="10" t="s">
        <v>16</v>
      </c>
      <c r="J24" s="5" t="s">
        <v>17</v>
      </c>
      <c r="K24" s="5" t="s">
        <v>18</v>
      </c>
      <c r="L24" s="2"/>
    </row>
    <row r="25" ht="12.75" customHeight="1">
      <c r="A25" s="9" t="s">
        <v>28</v>
      </c>
      <c r="B25" s="5" t="s">
        <v>15</v>
      </c>
      <c r="C25" s="7">
        <v>7.0E8</v>
      </c>
      <c r="D25" s="7">
        <v>9694300.0</v>
      </c>
      <c r="E25" s="7">
        <v>8.057150559E7</v>
      </c>
      <c r="F25" s="7">
        <v>0.0</v>
      </c>
      <c r="G25" s="7">
        <f t="shared" si="1"/>
        <v>90265805.59</v>
      </c>
      <c r="H25" s="12">
        <v>0.0572</v>
      </c>
      <c r="I25" s="10" t="s">
        <v>16</v>
      </c>
      <c r="J25" s="5" t="s">
        <v>20</v>
      </c>
      <c r="K25" s="5" t="s">
        <v>18</v>
      </c>
      <c r="L25" s="2"/>
    </row>
    <row r="26" ht="12.75" customHeight="1">
      <c r="A26" s="9" t="s">
        <v>29</v>
      </c>
      <c r="B26" s="5" t="s">
        <v>30</v>
      </c>
      <c r="C26" s="7">
        <v>1.0E9</v>
      </c>
      <c r="D26" s="7">
        <v>0.0</v>
      </c>
      <c r="E26" s="7">
        <v>1.505492462E7</v>
      </c>
      <c r="F26" s="7">
        <v>0.0</v>
      </c>
      <c r="G26" s="7">
        <f t="shared" si="1"/>
        <v>15054924.62</v>
      </c>
      <c r="H26" s="8">
        <v>0.0115</v>
      </c>
      <c r="I26" s="10" t="s">
        <v>16</v>
      </c>
      <c r="J26" s="10" t="s">
        <v>26</v>
      </c>
      <c r="K26" s="5" t="s">
        <v>18</v>
      </c>
      <c r="L26" s="2"/>
    </row>
    <row r="27" ht="12.75" customHeight="1">
      <c r="A27" s="9" t="s">
        <v>29</v>
      </c>
      <c r="B27" s="5" t="s">
        <v>30</v>
      </c>
      <c r="C27" s="7">
        <v>3.0E8</v>
      </c>
      <c r="D27" s="7">
        <v>0.0</v>
      </c>
      <c r="E27" s="7">
        <v>3918750.0</v>
      </c>
      <c r="F27" s="7">
        <v>0.0</v>
      </c>
      <c r="G27" s="7">
        <f t="shared" si="1"/>
        <v>3918750</v>
      </c>
      <c r="H27" s="8">
        <v>0.0038</v>
      </c>
      <c r="I27" s="10" t="s">
        <v>16</v>
      </c>
      <c r="J27" s="10" t="s">
        <v>26</v>
      </c>
      <c r="K27" s="5" t="s">
        <v>18</v>
      </c>
      <c r="L27" s="2"/>
    </row>
    <row r="28" ht="12.75" customHeight="1">
      <c r="A28" s="9" t="s">
        <v>31</v>
      </c>
      <c r="B28" s="5" t="s">
        <v>32</v>
      </c>
      <c r="C28" s="7">
        <v>2.99888355E8</v>
      </c>
      <c r="D28" s="7">
        <v>0.0</v>
      </c>
      <c r="E28" s="7">
        <v>4004314.85</v>
      </c>
      <c r="F28" s="7">
        <v>0.0</v>
      </c>
      <c r="G28" s="7">
        <f t="shared" si="1"/>
        <v>4004314.85</v>
      </c>
      <c r="H28" s="8">
        <v>0.0044</v>
      </c>
      <c r="I28" s="10" t="s">
        <v>16</v>
      </c>
      <c r="J28" s="10" t="s">
        <v>26</v>
      </c>
      <c r="K28" s="5" t="s">
        <v>18</v>
      </c>
      <c r="L28" s="2"/>
    </row>
    <row r="29" ht="12.75" customHeight="1">
      <c r="A29" s="9" t="s">
        <v>33</v>
      </c>
      <c r="B29" s="5" t="s">
        <v>34</v>
      </c>
      <c r="C29" s="7">
        <v>2.23786059E8</v>
      </c>
      <c r="D29" s="7">
        <v>0.0</v>
      </c>
      <c r="E29" s="7">
        <v>3086301.85</v>
      </c>
      <c r="F29" s="7">
        <v>0.0</v>
      </c>
      <c r="G29" s="7">
        <f t="shared" si="1"/>
        <v>3086301.85</v>
      </c>
      <c r="H29" s="8">
        <v>0.0026</v>
      </c>
      <c r="I29" s="10" t="s">
        <v>16</v>
      </c>
      <c r="J29" s="10" t="s">
        <v>26</v>
      </c>
      <c r="K29" s="5" t="s">
        <v>18</v>
      </c>
      <c r="L29" s="2"/>
    </row>
    <row r="30" ht="12.75" customHeight="1">
      <c r="A30" s="9" t="s">
        <v>35</v>
      </c>
      <c r="B30" s="5" t="s">
        <v>36</v>
      </c>
      <c r="C30" s="7">
        <v>5.00379494E8</v>
      </c>
      <c r="D30" s="7">
        <v>0.0</v>
      </c>
      <c r="E30" s="7">
        <v>5062217.35</v>
      </c>
      <c r="F30" s="7">
        <v>0.0</v>
      </c>
      <c r="G30" s="7">
        <f t="shared" si="1"/>
        <v>5062217.35</v>
      </c>
      <c r="H30" s="8">
        <v>0.0051</v>
      </c>
      <c r="I30" s="10" t="s">
        <v>16</v>
      </c>
      <c r="J30" s="10" t="s">
        <v>26</v>
      </c>
      <c r="K30" s="5" t="s">
        <v>18</v>
      </c>
      <c r="L30" s="2"/>
    </row>
    <row r="31" ht="12.75" customHeight="1">
      <c r="A31" s="9" t="s">
        <v>35</v>
      </c>
      <c r="B31" s="5" t="s">
        <v>36</v>
      </c>
      <c r="C31" s="7">
        <v>8.6788886E7</v>
      </c>
      <c r="D31" s="7">
        <v>0.0</v>
      </c>
      <c r="E31" s="7">
        <v>1429086.08</v>
      </c>
      <c r="F31" s="7">
        <v>0.0</v>
      </c>
      <c r="G31" s="7">
        <f t="shared" si="1"/>
        <v>1429086.08</v>
      </c>
      <c r="H31" s="8">
        <v>0.0013</v>
      </c>
      <c r="I31" s="10" t="s">
        <v>16</v>
      </c>
      <c r="J31" s="10" t="s">
        <v>26</v>
      </c>
      <c r="K31" s="5" t="s">
        <v>18</v>
      </c>
      <c r="L31" s="2"/>
    </row>
    <row r="32" ht="12.75" customHeight="1">
      <c r="A32" s="9" t="s">
        <v>35</v>
      </c>
      <c r="B32" s="5" t="s">
        <v>36</v>
      </c>
      <c r="C32" s="7">
        <v>5.6998668E7</v>
      </c>
      <c r="D32" s="7">
        <v>0.0</v>
      </c>
      <c r="E32" s="7">
        <v>952777.79</v>
      </c>
      <c r="F32" s="7">
        <v>0.0</v>
      </c>
      <c r="G32" s="7">
        <f t="shared" si="1"/>
        <v>952777.79</v>
      </c>
      <c r="H32" s="8">
        <v>0.0013</v>
      </c>
      <c r="I32" s="10" t="s">
        <v>16</v>
      </c>
      <c r="J32" s="10" t="s">
        <v>26</v>
      </c>
      <c r="K32" s="5" t="s">
        <v>18</v>
      </c>
      <c r="L32" s="2"/>
    </row>
    <row r="33" ht="12.75" customHeight="1">
      <c r="A33" s="9" t="s">
        <v>14</v>
      </c>
      <c r="B33" s="5" t="s">
        <v>23</v>
      </c>
      <c r="C33" s="7">
        <v>2.99888355E8</v>
      </c>
      <c r="D33" s="7">
        <v>1.121582446E7</v>
      </c>
      <c r="E33" s="7">
        <v>2.952281371E7</v>
      </c>
      <c r="F33" s="7">
        <v>0.0</v>
      </c>
      <c r="G33" s="7">
        <f t="shared" si="1"/>
        <v>40738638.17</v>
      </c>
      <c r="H33" s="8">
        <v>0.0047</v>
      </c>
      <c r="I33" s="10" t="s">
        <v>16</v>
      </c>
      <c r="J33" s="10" t="s">
        <v>17</v>
      </c>
      <c r="K33" s="5" t="s">
        <v>18</v>
      </c>
      <c r="L33" s="2"/>
    </row>
    <row r="34" ht="12.75" customHeight="1">
      <c r="A34" s="9" t="s">
        <v>14</v>
      </c>
      <c r="B34" s="5" t="s">
        <v>23</v>
      </c>
      <c r="C34" s="7">
        <v>2.11994864E8</v>
      </c>
      <c r="D34" s="7">
        <v>6232649.02</v>
      </c>
      <c r="E34" s="7">
        <v>2.096446174E7</v>
      </c>
      <c r="F34" s="7">
        <v>0.0</v>
      </c>
      <c r="G34" s="7">
        <f t="shared" si="1"/>
        <v>27197110.76</v>
      </c>
      <c r="H34" s="8">
        <v>0.0033</v>
      </c>
      <c r="I34" s="10" t="s">
        <v>16</v>
      </c>
      <c r="J34" s="10" t="s">
        <v>17</v>
      </c>
      <c r="K34" s="5" t="s">
        <v>18</v>
      </c>
      <c r="L34" s="2"/>
    </row>
    <row r="35" ht="12.75" customHeight="1">
      <c r="A35" s="9" t="s">
        <v>14</v>
      </c>
      <c r="B35" s="5" t="s">
        <v>23</v>
      </c>
      <c r="C35" s="7">
        <v>5.00379494E8</v>
      </c>
      <c r="D35" s="7">
        <v>1.366036015E7</v>
      </c>
      <c r="E35" s="7">
        <v>4.969803668E7</v>
      </c>
      <c r="F35" s="7">
        <v>0.0</v>
      </c>
      <c r="G35" s="7">
        <f t="shared" si="1"/>
        <v>63358396.83</v>
      </c>
      <c r="H35" s="8">
        <v>0.0079</v>
      </c>
      <c r="I35" s="10" t="s">
        <v>16</v>
      </c>
      <c r="J35" s="10" t="s">
        <v>17</v>
      </c>
      <c r="K35" s="5" t="s">
        <v>18</v>
      </c>
      <c r="L35" s="2"/>
    </row>
    <row r="36" ht="12.75" customHeight="1">
      <c r="A36" s="9" t="s">
        <v>14</v>
      </c>
      <c r="B36" s="5" t="s">
        <v>23</v>
      </c>
      <c r="C36" s="7">
        <v>8.6788886E7</v>
      </c>
      <c r="D36" s="7">
        <v>1414658.86999999</v>
      </c>
      <c r="E36" s="7">
        <v>8663249.96</v>
      </c>
      <c r="F36" s="7">
        <v>0.0</v>
      </c>
      <c r="G36" s="7">
        <f t="shared" si="1"/>
        <v>10077908.83</v>
      </c>
      <c r="H36" s="8">
        <v>0.0014</v>
      </c>
      <c r="I36" s="10" t="s">
        <v>16</v>
      </c>
      <c r="J36" s="10" t="s">
        <v>17</v>
      </c>
      <c r="K36" s="5" t="s">
        <v>18</v>
      </c>
      <c r="L36" s="2"/>
    </row>
    <row r="37" ht="12.75" customHeight="1">
      <c r="A37" s="9" t="s">
        <v>14</v>
      </c>
      <c r="B37" s="5" t="s">
        <v>23</v>
      </c>
      <c r="C37" s="7">
        <v>5.6E7</v>
      </c>
      <c r="D37" s="7">
        <v>756000.0</v>
      </c>
      <c r="E37" s="7">
        <v>5597135.35</v>
      </c>
      <c r="F37" s="7">
        <v>0.0</v>
      </c>
      <c r="G37" s="7">
        <f t="shared" si="1"/>
        <v>6353135.35</v>
      </c>
      <c r="H37" s="8">
        <v>9.0E-4</v>
      </c>
      <c r="I37" s="10" t="s">
        <v>16</v>
      </c>
      <c r="J37" s="10" t="s">
        <v>17</v>
      </c>
      <c r="K37" s="5" t="s">
        <v>18</v>
      </c>
      <c r="L37" s="2"/>
    </row>
    <row r="38" ht="12.75" customHeight="1">
      <c r="A38" s="2"/>
      <c r="B38" s="2"/>
      <c r="C38" s="2"/>
      <c r="D38" s="2"/>
      <c r="E38" s="2"/>
      <c r="F38" s="2"/>
      <c r="G38" s="2"/>
      <c r="H38" s="2"/>
      <c r="I38" s="2"/>
      <c r="J38" s="2"/>
      <c r="K38" s="2"/>
      <c r="L38" s="2"/>
    </row>
    <row r="39" ht="12.75" customHeight="1">
      <c r="A39" s="13" t="s">
        <v>37</v>
      </c>
      <c r="B39" s="13"/>
      <c r="C39" s="13"/>
      <c r="D39" s="14">
        <f t="shared" ref="D39:G39" si="2">SUM(D5:D38)</f>
        <v>506825213.6</v>
      </c>
      <c r="E39" s="14">
        <f t="shared" si="2"/>
        <v>3518183377</v>
      </c>
      <c r="F39" s="15">
        <f t="shared" si="2"/>
        <v>0</v>
      </c>
      <c r="G39" s="14">
        <f t="shared" si="2"/>
        <v>4025008591</v>
      </c>
      <c r="H39" s="16"/>
      <c r="I39" s="13"/>
      <c r="J39" s="13"/>
      <c r="K39" s="13"/>
      <c r="L39" s="2"/>
    </row>
    <row r="40" ht="12.75" customHeight="1">
      <c r="A40" s="17"/>
      <c r="B40" s="17"/>
      <c r="C40" s="17"/>
      <c r="D40" s="17"/>
      <c r="E40" s="17"/>
      <c r="F40" s="17"/>
      <c r="G40" s="17"/>
      <c r="H40" s="17"/>
      <c r="I40" s="17"/>
      <c r="J40" s="17"/>
      <c r="K40" s="17"/>
      <c r="L40" s="2"/>
    </row>
    <row r="41" ht="12.75" customHeight="1">
      <c r="A41" s="18" t="s">
        <v>38</v>
      </c>
      <c r="L41" s="2"/>
    </row>
    <row r="42" ht="12.75" customHeight="1">
      <c r="A42" s="18" t="s">
        <v>39</v>
      </c>
      <c r="L42" s="2"/>
    </row>
    <row r="43" ht="12.75" customHeight="1">
      <c r="A43" s="18" t="s">
        <v>40</v>
      </c>
      <c r="L43" s="18"/>
    </row>
    <row r="44" ht="12.75" customHeight="1">
      <c r="A44" s="18" t="s">
        <v>41</v>
      </c>
      <c r="L44" s="2"/>
    </row>
    <row r="45" ht="12.75" customHeight="1">
      <c r="A45" s="2"/>
      <c r="B45" s="2"/>
      <c r="C45" s="2"/>
      <c r="D45" s="2"/>
      <c r="E45" s="19"/>
      <c r="F45" s="2"/>
      <c r="G45" s="2"/>
      <c r="H45" s="2"/>
      <c r="I45" s="2"/>
      <c r="J45" s="2"/>
      <c r="K45" s="2"/>
      <c r="L45" s="2"/>
    </row>
    <row r="46" ht="12.75" customHeight="1">
      <c r="A46" s="20"/>
      <c r="B46" s="20"/>
      <c r="C46" s="20"/>
      <c r="D46" s="20"/>
      <c r="E46" s="20"/>
      <c r="F46" s="20"/>
      <c r="G46" s="20"/>
      <c r="H46" s="20"/>
      <c r="I46" s="20"/>
      <c r="J46" s="20"/>
      <c r="K46" s="20"/>
      <c r="L46" s="2"/>
    </row>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
    <mergeCell ref="A1:K1"/>
    <mergeCell ref="A2:K2"/>
    <mergeCell ref="A3:K3"/>
    <mergeCell ref="A41:K41"/>
    <mergeCell ref="A42:K42"/>
    <mergeCell ref="A43:K43"/>
    <mergeCell ref="A44:K44"/>
  </mergeCells>
  <printOptions/>
  <pageMargins bottom="0.75" footer="0.0" header="0.0" left="0.7" right="0.7" top="0.75"/>
  <pageSetup orientation="portrait"/>
  <drawing r:id="rId1"/>
</worksheet>
</file>